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gkonev\"/>
    </mc:Choice>
  </mc:AlternateContent>
  <xr:revisionPtr revIDLastSave="0" documentId="8_{4843687F-ED29-4175-9340-E099DDC41E6F}" xr6:coauthVersionLast="47" xr6:coauthVersionMax="47" xr10:uidLastSave="{00000000-0000-0000-0000-000000000000}"/>
  <bookViews>
    <workbookView xWindow="-98" yWindow="-98" windowWidth="21795" windowHeight="12975" xr2:uid="{4D78A689-EB7A-4EB3-8DCC-BA91286DED3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1" l="1"/>
  <c r="L20" i="1"/>
  <c r="J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<sst xmlns="http://schemas.openxmlformats.org/spreadsheetml/2006/main" count="106" uniqueCount="64">
  <si>
    <t>Общее наименование</t>
  </si>
  <si>
    <t>Наименование позиции</t>
  </si>
  <si>
    <t>Дата поступления</t>
  </si>
  <si>
    <t>Объем заказа, уп</t>
  </si>
  <si>
    <t>Прогноз реализации, уп</t>
  </si>
  <si>
    <t>Реализовано, уп</t>
  </si>
  <si>
    <t>Остаток, уп</t>
  </si>
  <si>
    <t>Цена, руб</t>
  </si>
  <si>
    <t>Дней лежит</t>
  </si>
  <si>
    <t>Было Убыток с закупа , руб</t>
  </si>
  <si>
    <t>Стало Убыток с закупа , руб</t>
  </si>
  <si>
    <t>Потенциальная экономия, руб</t>
  </si>
  <si>
    <t>Дни лежит период</t>
  </si>
  <si>
    <t>Группа</t>
  </si>
  <si>
    <t>Подгруппа</t>
  </si>
  <si>
    <t>30-60</t>
  </si>
  <si>
    <t>Джардинс</t>
  </si>
  <si>
    <t>Джардинс таб п.п.о. 25мг N30 бл ПК &lt;10*3&gt;</t>
  </si>
  <si>
    <t>Лонгидаза</t>
  </si>
  <si>
    <t>Лонгидаза супп ваг/рект 3000МЕ N10 уп кнт-яч ПК &lt;5*2&gt;</t>
  </si>
  <si>
    <t>Эксфорж</t>
  </si>
  <si>
    <t>Эксфорж таб п.п.о. 5мг 80мг N28 уп кнт-яч ПК</t>
  </si>
  <si>
    <t>Юперио 100мг (51,4мг+48,6мг)</t>
  </si>
  <si>
    <t>Юперио 100мг (51,4мг+48,6мг) таб п.п.о. N28 бл ПК &lt;14*2&gt;</t>
  </si>
  <si>
    <t>Отривин</t>
  </si>
  <si>
    <t>Отривин спр наз доз 0,1% 10мл N1 фл ПЭ доз уст ПК</t>
  </si>
  <si>
    <t>Авамис</t>
  </si>
  <si>
    <t>Авамис спр наз доз 27,5мкг/доза 120дз N1 фл ПК</t>
  </si>
  <si>
    <t>Аденурик</t>
  </si>
  <si>
    <t>Аденурик таб п.п.о. 80мг N28 бл ПК &lt;14*2&gt;</t>
  </si>
  <si>
    <t>Урсофальк</t>
  </si>
  <si>
    <t>Урсофальк капс 250мг N100 бл ПК &lt;25*4&gt;</t>
  </si>
  <si>
    <t>Ксимелин Эко</t>
  </si>
  <si>
    <t>Ксимелин Эко спр наз доз 140мкг/доза 10мл N1 фл ПК</t>
  </si>
  <si>
    <t>Тонометр автомат на запястье OMRON RS2 (HEM-6121-RU) Intellisense индикатор аритмии индик манж 13,5-21,5см</t>
  </si>
  <si>
    <t>Джардинс таб п.п.о. 10мг N30 бл ПК &lt;10*3&gt;</t>
  </si>
  <si>
    <t>Пульмикорт</t>
  </si>
  <si>
    <t>Пульмикорт сусп д/инг доз 0,5мг/мл 2мл N20 конт ПК</t>
  </si>
  <si>
    <t>Эликвис</t>
  </si>
  <si>
    <t>Эликвис таб п.п.о. 2,5мг N60 бл ПК &lt;10*6&gt;</t>
  </si>
  <si>
    <t>Глиатилин</t>
  </si>
  <si>
    <t>Глиатилин капс 400мг N56 бл ПК &lt;14*4&gt;</t>
  </si>
  <si>
    <t>Риностоп</t>
  </si>
  <si>
    <t>Риностоп спр наз 0,1% 15мл N1 фл (активат защит колп) ПК</t>
  </si>
  <si>
    <t>Галавит</t>
  </si>
  <si>
    <t>Галавит таб подъяз 25мг N20 уп кнт-яч ПК</t>
  </si>
  <si>
    <t>Флебодиа 600</t>
  </si>
  <si>
    <t>Флебодиа 600 таб п.п.о. 600мг N60 бл ПК &lt;15*4&gt;</t>
  </si>
  <si>
    <t>Юперио 50мг (25,7мг+24,3мг)</t>
  </si>
  <si>
    <t>Юперио 50мг (25,7мг+24,3мг) таб п.п.о. N28 бл ПК &lt;14*2&gt;</t>
  </si>
  <si>
    <t>ЛЕКАРСТВЕННЫЕ СРЕДСТВА</t>
  </si>
  <si>
    <t>Метаболическое средство</t>
  </si>
  <si>
    <t>Сердечно-сосудистое средство</t>
  </si>
  <si>
    <t>Ангиотензина II рецепторов антагонист</t>
  </si>
  <si>
    <t>Альфа-адреномиметик</t>
  </si>
  <si>
    <t>Кортикостероид</t>
  </si>
  <si>
    <t>Желудочно-кишечное средство</t>
  </si>
  <si>
    <t>МЕДИЦИНА</t>
  </si>
  <si>
    <t>Медицинская техника</t>
  </si>
  <si>
    <t>Антикоагулянт</t>
  </si>
  <si>
    <t>Нейротропное средство</t>
  </si>
  <si>
    <t>Иммуномодулирующее средство</t>
  </si>
  <si>
    <t>Ангиопротекторное средство</t>
  </si>
  <si>
    <t>Итоги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</si>
</sst>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1" xfId="0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1" fontId="2" fillId="2" borderId="1" xfId="0" applyNumberFormat="1" applyFont="1" applyFill="1" applyBorder="1" applyAlignment="1">
      <alignment wrapText="1"/>
    </xf>
    <xf numFmtId="0" fontId="2" fillId="3" borderId="0" xfId="0" applyFont="1" applyFill="1" applyAlignment="1">
      <alignment wrapText="1"/>
    </xf>
    <xf numFmtId="2" fontId="2" fillId="4" borderId="1" xfId="0" applyNumberFormat="1" applyFont="1" applyFill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44" fontId="2" fillId="0" borderId="1" xfId="1" applyFont="1" applyBorder="1"/>
    <xf numFmtId="1" fontId="2" fillId="0" borderId="1" xfId="0" applyNumberFormat="1" applyFont="1" applyBorder="1" applyAlignment="1">
      <alignment wrapText="1"/>
    </xf>
    <xf numFmtId="44" fontId="2" fillId="2" borderId="1" xfId="1" applyFont="1" applyFill="1" applyBorder="1" applyAlignment="1">
      <alignment wrapText="1"/>
    </xf>
    <xf numFmtId="44" fontId="2" fillId="3" borderId="1" xfId="1" applyFont="1" applyFill="1" applyBorder="1" applyAlignment="1">
      <alignment wrapText="1"/>
    </xf>
    <xf numFmtId="0" fontId="2" fillId="0" borderId="1" xfId="0" applyFont="1" applyBorder="1"/>
    <xf numFmtId="0" fontId="0" fillId="0" borderId="0" xfId="0" applyAlignment="1">
      <alignment wrapText="1"/>
    </xf>
    <xf numFmtId="49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44" fontId="0" fillId="0" borderId="0" xfId="1" applyFont="1"/>
    <xf numFmtId="44" fontId="0" fillId="2" borderId="0" xfId="1" applyFont="1" applyFill="1"/>
    <xf numFmtId="44" fontId="0" fillId="3" borderId="0" xfId="1" applyFont="1" applyFill="1"/>
    <xf numFmtId="44" fontId="0" fillId="2" borderId="1" xfId="1" applyFont="1" applyFill="1" applyBorder="1"/>
    <xf numFmtId="44" fontId="0" fillId="3" borderId="1" xfId="1" applyFont="1" applyFill="1" applyBorder="1"/>
    <xf numFmtId="0" fontId="2" fillId="0" borderId="0" xfId="0" applyFont="1"/>
    <xf numFmtId="44" fontId="2" fillId="2" borderId="0" xfId="1" applyFont="1" applyFill="1"/>
    <xf numFmtId="44" fontId="2" fillId="3" borderId="0" xfId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26BDD-351B-4A64-9325-BFD647BE1EA6}">
  <dimension ref="A1:O20"/>
  <sheetViews>
    <sheetView tabSelected="1" workbookViewId="0">
      <selection activeCell="B8" sqref="B8"/>
    </sheetView>
  </sheetViews>
  <sheetFormatPr defaultRowHeight="14.25" x14ac:dyDescent="0.45"/>
  <cols>
    <col min="1" max="1" width="33.59765625" customWidth="1"/>
    <col min="2" max="2" width="49.59765625" customWidth="1"/>
    <col min="3" max="3" width="12.86328125" customWidth="1"/>
    <col min="4" max="4" width="10.33203125" customWidth="1"/>
    <col min="5" max="5" width="14.796875" customWidth="1"/>
    <col min="6" max="6" width="14.3984375" customWidth="1"/>
    <col min="7" max="7" width="10.796875" customWidth="1"/>
    <col min="8" max="8" width="12.33203125" customWidth="1"/>
    <col min="9" max="9" width="12.6640625" customWidth="1"/>
    <col min="10" max="10" width="14.53125" customWidth="1"/>
    <col min="11" max="11" width="12.86328125" customWidth="1"/>
    <col min="12" max="12" width="15.265625" customWidth="1"/>
    <col min="13" max="13" width="12.06640625" customWidth="1"/>
    <col min="14" max="14" width="31.59765625" customWidth="1"/>
    <col min="15" max="15" width="33.3984375" customWidth="1"/>
  </cols>
  <sheetData>
    <row r="1" spans="1:15" ht="71.25" x14ac:dyDescent="0.4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8" t="s">
        <v>8</v>
      </c>
      <c r="J1" s="9" t="s">
        <v>9</v>
      </c>
      <c r="K1" s="10" t="s">
        <v>10</v>
      </c>
      <c r="L1" s="10" t="s">
        <v>11</v>
      </c>
      <c r="M1" s="1" t="s">
        <v>12</v>
      </c>
      <c r="N1" s="11" t="s">
        <v>13</v>
      </c>
      <c r="O1" s="11" t="s">
        <v>14</v>
      </c>
    </row>
    <row r="2" spans="1:15" x14ac:dyDescent="0.45">
      <c r="A2" s="12" t="s">
        <v>16</v>
      </c>
      <c r="B2" s="13" t="s">
        <v>17</v>
      </c>
      <c r="C2" s="14">
        <v>46065</v>
      </c>
      <c r="D2" s="15">
        <v>2</v>
      </c>
      <c r="E2" s="16">
        <v>0</v>
      </c>
      <c r="F2" s="17">
        <v>0</v>
      </c>
      <c r="G2">
        <v>2</v>
      </c>
      <c r="H2" s="18">
        <v>2775.01</v>
      </c>
      <c r="I2">
        <v>48</v>
      </c>
      <c r="J2" s="19">
        <v>5550.02</v>
      </c>
      <c r="K2" s="20">
        <v>0</v>
      </c>
      <c r="L2" s="20">
        <f t="shared" ref="L2:L19" si="0">J2-K2</f>
        <v>5550.02</v>
      </c>
      <c r="M2" t="s">
        <v>15</v>
      </c>
      <c r="N2" t="s">
        <v>50</v>
      </c>
      <c r="O2" t="s">
        <v>51</v>
      </c>
    </row>
    <row r="3" spans="1:15" x14ac:dyDescent="0.45">
      <c r="A3" s="12" t="s">
        <v>18</v>
      </c>
      <c r="B3" s="13" t="s">
        <v>19</v>
      </c>
      <c r="C3" s="14">
        <v>46069</v>
      </c>
      <c r="D3" s="15">
        <v>2</v>
      </c>
      <c r="E3" s="16">
        <v>0</v>
      </c>
      <c r="F3" s="17">
        <v>0</v>
      </c>
      <c r="G3">
        <v>2</v>
      </c>
      <c r="H3" s="18">
        <v>2359.16</v>
      </c>
      <c r="I3">
        <v>44</v>
      </c>
      <c r="J3" s="19">
        <v>4718.32</v>
      </c>
      <c r="K3" s="20">
        <v>0</v>
      </c>
      <c r="L3" s="20">
        <f t="shared" si="0"/>
        <v>4718.32</v>
      </c>
      <c r="M3" t="s">
        <v>15</v>
      </c>
      <c r="N3" t="s">
        <v>50</v>
      </c>
      <c r="O3" t="s">
        <v>52</v>
      </c>
    </row>
    <row r="4" spans="1:15" x14ac:dyDescent="0.45">
      <c r="A4" s="12" t="s">
        <v>20</v>
      </c>
      <c r="B4" s="13" t="s">
        <v>21</v>
      </c>
      <c r="C4" s="14">
        <v>46075</v>
      </c>
      <c r="D4" s="15">
        <v>2</v>
      </c>
      <c r="E4" s="16">
        <v>0</v>
      </c>
      <c r="F4" s="17">
        <v>0</v>
      </c>
      <c r="G4">
        <v>2</v>
      </c>
      <c r="H4" s="18">
        <v>2236.96</v>
      </c>
      <c r="I4">
        <v>38</v>
      </c>
      <c r="J4" s="19">
        <v>4473.92</v>
      </c>
      <c r="K4" s="20">
        <v>0</v>
      </c>
      <c r="L4" s="20">
        <f t="shared" si="0"/>
        <v>4473.92</v>
      </c>
      <c r="M4" t="s">
        <v>15</v>
      </c>
      <c r="N4" t="s">
        <v>50</v>
      </c>
      <c r="O4" t="s">
        <v>53</v>
      </c>
    </row>
    <row r="5" spans="1:15" ht="28.5" x14ac:dyDescent="0.45">
      <c r="A5" s="12" t="s">
        <v>22</v>
      </c>
      <c r="B5" s="13" t="s">
        <v>23</v>
      </c>
      <c r="C5" s="14">
        <v>46079</v>
      </c>
      <c r="D5" s="15">
        <v>2</v>
      </c>
      <c r="E5" s="16">
        <v>0</v>
      </c>
      <c r="F5" s="17">
        <v>0</v>
      </c>
      <c r="G5">
        <v>2</v>
      </c>
      <c r="H5" s="18">
        <v>2213.9699999999998</v>
      </c>
      <c r="I5">
        <v>34</v>
      </c>
      <c r="J5" s="19">
        <v>4427.9399999999996</v>
      </c>
      <c r="K5" s="20">
        <v>0</v>
      </c>
      <c r="L5" s="20">
        <f t="shared" si="0"/>
        <v>4427.9399999999996</v>
      </c>
      <c r="M5" t="s">
        <v>15</v>
      </c>
      <c r="N5" t="s">
        <v>50</v>
      </c>
      <c r="O5" t="s">
        <v>54</v>
      </c>
    </row>
    <row r="6" spans="1:15" x14ac:dyDescent="0.45">
      <c r="A6" s="12" t="s">
        <v>24</v>
      </c>
      <c r="B6" s="13" t="s">
        <v>25</v>
      </c>
      <c r="C6" s="14">
        <v>46066</v>
      </c>
      <c r="D6" s="15">
        <v>30</v>
      </c>
      <c r="E6" s="16">
        <v>11</v>
      </c>
      <c r="F6" s="17">
        <v>8</v>
      </c>
      <c r="G6">
        <v>22</v>
      </c>
      <c r="H6" s="18">
        <v>158.78</v>
      </c>
      <c r="I6">
        <v>47</v>
      </c>
      <c r="J6" s="19">
        <v>3493.16</v>
      </c>
      <c r="K6" s="20">
        <v>516.04</v>
      </c>
      <c r="L6" s="20">
        <f t="shared" si="0"/>
        <v>2977.12</v>
      </c>
      <c r="M6" t="s">
        <v>15</v>
      </c>
      <c r="N6" t="s">
        <v>50</v>
      </c>
      <c r="O6" t="s">
        <v>55</v>
      </c>
    </row>
    <row r="7" spans="1:15" x14ac:dyDescent="0.45">
      <c r="A7" s="12" t="s">
        <v>26</v>
      </c>
      <c r="B7" s="13" t="s">
        <v>27</v>
      </c>
      <c r="C7" s="14">
        <v>46061</v>
      </c>
      <c r="D7" s="15">
        <v>2</v>
      </c>
      <c r="E7" s="16">
        <v>0</v>
      </c>
      <c r="F7" s="17">
        <v>0</v>
      </c>
      <c r="G7">
        <v>2</v>
      </c>
      <c r="H7" s="18">
        <v>1714.94</v>
      </c>
      <c r="I7">
        <v>52</v>
      </c>
      <c r="J7" s="19">
        <v>3429.88</v>
      </c>
      <c r="K7" s="20">
        <v>0</v>
      </c>
      <c r="L7" s="20">
        <f t="shared" si="0"/>
        <v>3429.88</v>
      </c>
      <c r="M7" t="s">
        <v>15</v>
      </c>
      <c r="N7" t="s">
        <v>50</v>
      </c>
      <c r="O7" t="s">
        <v>51</v>
      </c>
    </row>
    <row r="8" spans="1:15" x14ac:dyDescent="0.45">
      <c r="A8" s="12" t="s">
        <v>28</v>
      </c>
      <c r="B8" s="13" t="s">
        <v>29</v>
      </c>
      <c r="C8" s="14">
        <v>46066</v>
      </c>
      <c r="D8" s="15">
        <v>1</v>
      </c>
      <c r="E8" s="16">
        <v>0</v>
      </c>
      <c r="F8" s="17">
        <v>0</v>
      </c>
      <c r="G8">
        <v>1</v>
      </c>
      <c r="H8" s="18">
        <v>3174.38</v>
      </c>
      <c r="I8">
        <v>47</v>
      </c>
      <c r="J8" s="19">
        <v>3174.38</v>
      </c>
      <c r="K8" s="20">
        <v>0</v>
      </c>
      <c r="L8" s="20">
        <f t="shared" si="0"/>
        <v>3174.38</v>
      </c>
      <c r="M8" t="s">
        <v>15</v>
      </c>
      <c r="N8" t="s">
        <v>50</v>
      </c>
      <c r="O8" t="s">
        <v>56</v>
      </c>
    </row>
    <row r="9" spans="1:15" x14ac:dyDescent="0.45">
      <c r="A9" s="12" t="s">
        <v>30</v>
      </c>
      <c r="B9" s="13" t="s">
        <v>31</v>
      </c>
      <c r="C9" s="14">
        <v>46073</v>
      </c>
      <c r="D9" s="15">
        <v>2</v>
      </c>
      <c r="E9" s="16">
        <v>0</v>
      </c>
      <c r="F9" s="17">
        <v>0</v>
      </c>
      <c r="G9">
        <v>2</v>
      </c>
      <c r="H9" s="18">
        <v>1567.26</v>
      </c>
      <c r="I9">
        <v>40</v>
      </c>
      <c r="J9" s="19">
        <v>3134.52</v>
      </c>
      <c r="K9" s="20">
        <v>0</v>
      </c>
      <c r="L9" s="20">
        <f t="shared" si="0"/>
        <v>3134.52</v>
      </c>
      <c r="M9" t="s">
        <v>15</v>
      </c>
      <c r="N9" t="s">
        <v>50</v>
      </c>
      <c r="O9" t="s">
        <v>54</v>
      </c>
    </row>
    <row r="10" spans="1:15" x14ac:dyDescent="0.45">
      <c r="A10" s="12" t="s">
        <v>32</v>
      </c>
      <c r="B10" s="13" t="s">
        <v>33</v>
      </c>
      <c r="C10" s="14">
        <v>46081</v>
      </c>
      <c r="D10" s="15">
        <v>20</v>
      </c>
      <c r="E10" s="16">
        <v>2</v>
      </c>
      <c r="F10" s="17">
        <v>0</v>
      </c>
      <c r="G10">
        <v>20</v>
      </c>
      <c r="H10" s="18">
        <v>151.41999999999999</v>
      </c>
      <c r="I10">
        <v>32</v>
      </c>
      <c r="J10" s="19">
        <v>3028.4</v>
      </c>
      <c r="K10" s="20">
        <v>302.83999999999997</v>
      </c>
      <c r="L10" s="20">
        <f t="shared" si="0"/>
        <v>2725.56</v>
      </c>
      <c r="M10" t="s">
        <v>15</v>
      </c>
      <c r="N10" t="s">
        <v>57</v>
      </c>
      <c r="O10" t="s">
        <v>58</v>
      </c>
    </row>
    <row r="11" spans="1:15" ht="71.25" x14ac:dyDescent="0.45">
      <c r="A11" s="12" t="s">
        <v>34</v>
      </c>
      <c r="B11" s="13" t="s">
        <v>34</v>
      </c>
      <c r="C11" s="14">
        <v>46079</v>
      </c>
      <c r="D11" s="15">
        <v>1</v>
      </c>
      <c r="E11" s="16">
        <v>0</v>
      </c>
      <c r="F11" s="17">
        <v>0</v>
      </c>
      <c r="G11">
        <v>1</v>
      </c>
      <c r="H11" s="18">
        <v>2896.72</v>
      </c>
      <c r="I11">
        <v>34</v>
      </c>
      <c r="J11" s="19">
        <v>2896.72</v>
      </c>
      <c r="K11" s="20">
        <v>0</v>
      </c>
      <c r="L11" s="20">
        <f t="shared" si="0"/>
        <v>2896.72</v>
      </c>
      <c r="M11" t="s">
        <v>15</v>
      </c>
      <c r="N11" t="s">
        <v>50</v>
      </c>
      <c r="O11" t="s">
        <v>51</v>
      </c>
    </row>
    <row r="12" spans="1:15" x14ac:dyDescent="0.45">
      <c r="A12" s="12" t="s">
        <v>16</v>
      </c>
      <c r="B12" s="13" t="s">
        <v>35</v>
      </c>
      <c r="C12" s="14">
        <v>46056</v>
      </c>
      <c r="D12" s="15">
        <v>2</v>
      </c>
      <c r="E12" s="16">
        <v>0</v>
      </c>
      <c r="F12" s="17">
        <v>1</v>
      </c>
      <c r="G12">
        <v>1</v>
      </c>
      <c r="H12" s="18">
        <v>2770</v>
      </c>
      <c r="I12">
        <v>57</v>
      </c>
      <c r="J12" s="19">
        <v>2770</v>
      </c>
      <c r="K12" s="20">
        <v>2770</v>
      </c>
      <c r="L12" s="20">
        <f t="shared" si="0"/>
        <v>0</v>
      </c>
      <c r="M12" t="s">
        <v>15</v>
      </c>
      <c r="N12" t="s">
        <v>50</v>
      </c>
      <c r="O12" t="s">
        <v>55</v>
      </c>
    </row>
    <row r="13" spans="1:15" x14ac:dyDescent="0.45">
      <c r="A13" s="12" t="s">
        <v>36</v>
      </c>
      <c r="B13" s="13" t="s">
        <v>37</v>
      </c>
      <c r="C13" s="14">
        <v>46065</v>
      </c>
      <c r="D13" s="15">
        <v>4</v>
      </c>
      <c r="E13" s="16">
        <v>2</v>
      </c>
      <c r="F13" s="17">
        <v>0</v>
      </c>
      <c r="G13">
        <v>4</v>
      </c>
      <c r="H13" s="18">
        <v>615.29</v>
      </c>
      <c r="I13">
        <v>48</v>
      </c>
      <c r="J13" s="19">
        <v>2461.16</v>
      </c>
      <c r="K13" s="20">
        <v>1230.58</v>
      </c>
      <c r="L13" s="20">
        <f t="shared" si="0"/>
        <v>1230.58</v>
      </c>
      <c r="M13" t="s">
        <v>15</v>
      </c>
      <c r="N13" t="s">
        <v>50</v>
      </c>
      <c r="O13" t="s">
        <v>59</v>
      </c>
    </row>
    <row r="14" spans="1:15" x14ac:dyDescent="0.45">
      <c r="A14" s="12" t="s">
        <v>38</v>
      </c>
      <c r="B14" s="13" t="s">
        <v>39</v>
      </c>
      <c r="C14" s="14">
        <v>46062</v>
      </c>
      <c r="D14" s="15">
        <v>2</v>
      </c>
      <c r="E14" s="16">
        <v>0</v>
      </c>
      <c r="F14" s="17">
        <v>1</v>
      </c>
      <c r="G14">
        <v>1</v>
      </c>
      <c r="H14" s="18">
        <v>2436.02</v>
      </c>
      <c r="I14">
        <v>51</v>
      </c>
      <c r="J14" s="19">
        <v>2436.02</v>
      </c>
      <c r="K14" s="20">
        <v>2436.02</v>
      </c>
      <c r="L14" s="20">
        <f t="shared" si="0"/>
        <v>0</v>
      </c>
      <c r="M14" t="s">
        <v>15</v>
      </c>
      <c r="N14" t="s">
        <v>50</v>
      </c>
      <c r="O14" t="s">
        <v>60</v>
      </c>
    </row>
    <row r="15" spans="1:15" x14ac:dyDescent="0.45">
      <c r="A15" s="12" t="s">
        <v>40</v>
      </c>
      <c r="B15" s="13" t="s">
        <v>41</v>
      </c>
      <c r="C15" s="14">
        <v>46068</v>
      </c>
      <c r="D15" s="15">
        <v>1</v>
      </c>
      <c r="E15" s="16">
        <v>0</v>
      </c>
      <c r="F15" s="17">
        <v>0</v>
      </c>
      <c r="G15">
        <v>1</v>
      </c>
      <c r="H15" s="18">
        <v>2385.83</v>
      </c>
      <c r="I15">
        <v>45</v>
      </c>
      <c r="J15" s="19">
        <v>2385.83</v>
      </c>
      <c r="K15" s="20">
        <v>0</v>
      </c>
      <c r="L15" s="20">
        <f t="shared" si="0"/>
        <v>2385.83</v>
      </c>
      <c r="M15" t="s">
        <v>15</v>
      </c>
      <c r="N15" t="s">
        <v>50</v>
      </c>
      <c r="O15" t="s">
        <v>54</v>
      </c>
    </row>
    <row r="16" spans="1:15" x14ac:dyDescent="0.45">
      <c r="A16" s="12" t="s">
        <v>42</v>
      </c>
      <c r="B16" s="13" t="s">
        <v>43</v>
      </c>
      <c r="C16" s="14">
        <v>46070</v>
      </c>
      <c r="D16" s="15">
        <v>117</v>
      </c>
      <c r="E16" s="16">
        <v>28</v>
      </c>
      <c r="F16" s="17">
        <v>91</v>
      </c>
      <c r="G16">
        <v>26</v>
      </c>
      <c r="H16" s="18">
        <v>91.4</v>
      </c>
      <c r="I16">
        <v>43</v>
      </c>
      <c r="J16" s="19">
        <v>2376.4</v>
      </c>
      <c r="K16" s="20">
        <v>5758.2</v>
      </c>
      <c r="L16" s="20">
        <f t="shared" si="0"/>
        <v>-3381.7999999999997</v>
      </c>
      <c r="M16" t="s">
        <v>15</v>
      </c>
      <c r="N16" t="s">
        <v>50</v>
      </c>
      <c r="O16" t="s">
        <v>61</v>
      </c>
    </row>
    <row r="17" spans="1:15" x14ac:dyDescent="0.45">
      <c r="A17" s="12" t="s">
        <v>44</v>
      </c>
      <c r="B17" s="13" t="s">
        <v>45</v>
      </c>
      <c r="C17" s="14">
        <v>46063</v>
      </c>
      <c r="D17" s="15">
        <v>3</v>
      </c>
      <c r="E17" s="16">
        <v>1</v>
      </c>
      <c r="F17" s="17">
        <v>0</v>
      </c>
      <c r="G17">
        <v>3</v>
      </c>
      <c r="H17" s="18">
        <v>762.96</v>
      </c>
      <c r="I17">
        <v>50</v>
      </c>
      <c r="J17" s="19">
        <v>2288.88</v>
      </c>
      <c r="K17" s="20">
        <v>762.96</v>
      </c>
      <c r="L17" s="20">
        <f t="shared" si="0"/>
        <v>1525.92</v>
      </c>
      <c r="M17" t="s">
        <v>15</v>
      </c>
      <c r="N17" t="s">
        <v>50</v>
      </c>
      <c r="O17" t="s">
        <v>62</v>
      </c>
    </row>
    <row r="18" spans="1:15" x14ac:dyDescent="0.45">
      <c r="A18" s="12" t="s">
        <v>46</v>
      </c>
      <c r="B18" s="13" t="s">
        <v>47</v>
      </c>
      <c r="C18" s="14">
        <v>46065</v>
      </c>
      <c r="D18" s="15">
        <v>1</v>
      </c>
      <c r="E18" s="16">
        <v>0</v>
      </c>
      <c r="F18" s="17">
        <v>0</v>
      </c>
      <c r="G18">
        <v>1</v>
      </c>
      <c r="H18" s="18">
        <v>2250.27</v>
      </c>
      <c r="I18">
        <v>48</v>
      </c>
      <c r="J18" s="19">
        <v>2250.27</v>
      </c>
      <c r="K18" s="20">
        <v>0</v>
      </c>
      <c r="L18" s="20">
        <f t="shared" si="0"/>
        <v>2250.27</v>
      </c>
      <c r="M18" t="s">
        <v>15</v>
      </c>
      <c r="N18" t="s">
        <v>50</v>
      </c>
      <c r="O18" t="s">
        <v>53</v>
      </c>
    </row>
    <row r="19" spans="1:15" ht="28.5" x14ac:dyDescent="0.45">
      <c r="A19" s="12" t="s">
        <v>48</v>
      </c>
      <c r="B19" s="13" t="s">
        <v>49</v>
      </c>
      <c r="C19" s="14">
        <v>46070</v>
      </c>
      <c r="D19" s="15">
        <v>1</v>
      </c>
      <c r="E19" s="16">
        <v>1</v>
      </c>
      <c r="F19" s="17">
        <v>0</v>
      </c>
      <c r="G19">
        <v>1</v>
      </c>
      <c r="H19" s="18">
        <v>2200</v>
      </c>
      <c r="I19">
        <v>43</v>
      </c>
      <c r="J19" s="21">
        <v>2200</v>
      </c>
      <c r="K19" s="22">
        <v>2200</v>
      </c>
      <c r="L19" s="22">
        <f t="shared" si="0"/>
        <v>0</v>
      </c>
      <c r="M19" t="s">
        <v>15</v>
      </c>
      <c r="N19" t="s">
        <v>57</v>
      </c>
      <c r="O19" t="s">
        <v>58</v>
      </c>
    </row>
    <row r="20" spans="1:15" x14ac:dyDescent="0.45">
      <c r="I20" s="23" t="s">
        <v>63</v>
      </c>
      <c r="J20" s="24">
        <f>SUM(J2:J19)</f>
        <v>57495.819999999992</v>
      </c>
      <c r="K20" s="25">
        <f t="shared" ref="K20:L20" si="1">SUM(K2:K19)</f>
        <v>15976.64</v>
      </c>
      <c r="L20" s="25">
        <f t="shared" si="1"/>
        <v>41519.18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Fedor Kuzmin</dc:creator>
  <cp:lastModifiedBy>Fedor Kuzmin</cp:lastModifiedBy>
  <dcterms:created xsi:type="dcterms:W3CDTF">2026-05-04T06:17:31Z</dcterms:created>
  <dcterms:modified xsi:type="dcterms:W3CDTF">2026-05-04T06:23:50Z</dcterms:modified>
</cp:coreProperties>
</file>